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d.docs.live.net/d6f5d121feab2482/Escritorio/"/>
    </mc:Choice>
  </mc:AlternateContent>
  <xr:revisionPtr revIDLastSave="191" documentId="8_{ED927986-D052-43E5-B6C4-68FCCA49696F}" xr6:coauthVersionLast="47" xr6:coauthVersionMax="47" xr10:uidLastSave="{275F793A-4C30-44FC-ABD3-6E6BBD9D6E24}"/>
  <bookViews>
    <workbookView xWindow="-108" yWindow="-108" windowWidth="23256" windowHeight="12576" xr2:uid="{1192F77E-7633-4DFD-B19B-B77A1F830C91}"/>
  </bookViews>
  <sheets>
    <sheet name="Part Time por hora" sheetId="1" r:id="rId1"/>
    <sheet name="Part Time Sueldo diario"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8" i="2" l="1"/>
  <c r="D67" i="2"/>
  <c r="B39" i="2"/>
  <c r="D66" i="2" s="1"/>
  <c r="B37" i="2"/>
  <c r="B40" i="1"/>
  <c r="B42" i="1" s="1"/>
  <c r="C48" i="1" s="1"/>
  <c r="D69" i="2" l="1"/>
  <c r="B41" i="2"/>
</calcChain>
</file>

<file path=xl/sharedStrings.xml><?xml version="1.0" encoding="utf-8"?>
<sst xmlns="http://schemas.openxmlformats.org/spreadsheetml/2006/main" count="90" uniqueCount="64">
  <si>
    <t>Ejemplo Práctico</t>
  </si>
  <si>
    <t>Paso 1. Calcula Vacaciones proporcionales</t>
  </si>
  <si>
    <t>Como se menciona al inicio del ejercicio, el colaborador tiene 4,9583 días pendientes, para determinar los días totales a pagar, llevaremos los días al calendario para realizar el ejemplo de conteo entre los días hábiles e inhábiles.</t>
  </si>
  <si>
    <t>Diciembre</t>
  </si>
  <si>
    <t xml:space="preserve">Lunes </t>
  </si>
  <si>
    <t>Martes</t>
  </si>
  <si>
    <t>Miércoles</t>
  </si>
  <si>
    <t>Jueves</t>
  </si>
  <si>
    <t>Viernes</t>
  </si>
  <si>
    <t>Sábado</t>
  </si>
  <si>
    <t>Domingo</t>
  </si>
  <si>
    <t xml:space="preserve">Calculo Finiquito Part Time por hora </t>
  </si>
  <si>
    <t>Paso 2. Realiza base de calculo para la indemnizaciónes por vacaciones pendientes</t>
  </si>
  <si>
    <t>Sueldo por hora.</t>
  </si>
  <si>
    <t xml:space="preserve">Valor 1 = </t>
  </si>
  <si>
    <t xml:space="preserve">Valor 2= </t>
  </si>
  <si>
    <t>Resultado nuevo sueldo diario</t>
  </si>
  <si>
    <t>1. Indemnización por feriado proporcional.</t>
  </si>
  <si>
    <t>Considerando los días pendientes de vacaciones y aplicando la formula para determinar el valor de días finales quedaría de esta forma: Aplico los 4.9583 días en el calendario, dentro de los días hábiles y luego cuento los días inhábiles, como resultado, esto me dará un valor de días pendientes a pago.</t>
  </si>
  <si>
    <t xml:space="preserve">Dias totales adeudados </t>
  </si>
  <si>
    <t>Simulación de finiquito en el sistema.</t>
  </si>
  <si>
    <t>Calculo Finiquito Part Time sueldo diario</t>
  </si>
  <si>
    <t>Como se menciona al inicio del ejercicio, el colaborador tiene 16,2083 días pendientes, para determinar los días totales a pagar, llevaremos los días al calendario para realizar el ejemplo de conteo entre los días hábiles e inhábiles.</t>
  </si>
  <si>
    <t>Considerando los días pendientes de vacaciones y aplicando la formula para determinar el valor de días finales quedaría de esta forma: Aplico los 16,2083 días en el calendario, dentro de los días hábiles y luego cuento los días inhábiles, como resultado, esto me dará un valor de días pendientes a pago.</t>
  </si>
  <si>
    <t>Valor 1 =</t>
  </si>
  <si>
    <t xml:space="preserve">Valor 2 = </t>
  </si>
  <si>
    <t xml:space="preserve">Valor 3 = </t>
  </si>
  <si>
    <t>Paso 3. Base de cálculo para indemnizacion por años de servicio y mes de aviso</t>
  </si>
  <si>
    <t>Luego para la indemnización por años de servicios y/o aviso previo. Se debe considerar el promedio de rentas de los últimos 11 años. Este cálculo lo deberás determinar con todas las liquidaciones del trabajador en mano, luego se debe aplicar el cálculo indicado en la dirección del trabajo. Ante esto, el sistema nos calculará un valor dentro del detalle del finiquito, que te mostraremos en la siguiente imagen.</t>
  </si>
  <si>
    <t>Sueldo para indemnización por años de servicio y/o mes de aviso</t>
  </si>
  <si>
    <t>Paso 4. Una vez obtenidos los primeros resultados que se aplicaran en cada base de indemnización, iremos a calcular los montos que se pagaran por cada concepto.</t>
  </si>
  <si>
    <t>Paso 3. Ya obtenido los dias de vacaciones pendientes y el monto de indemnización, podremos cálcular el valor de este concepto</t>
  </si>
  <si>
    <t>2. Indemnización por años de servicio.</t>
  </si>
  <si>
    <t>3. Indemnización por mes de aviso.</t>
  </si>
  <si>
    <t>Total</t>
  </si>
  <si>
    <t>(Sueldo por hora * Horas Jornada)</t>
  </si>
  <si>
    <t xml:space="preserve">Dias habiles </t>
  </si>
  <si>
    <t xml:space="preserve">Dias Inhabiles </t>
  </si>
  <si>
    <t>Antecedentes</t>
  </si>
  <si>
    <t xml:space="preserve">Fecha de contratación: </t>
  </si>
  <si>
    <t>Fecha de desvinculación:</t>
  </si>
  <si>
    <t xml:space="preserve"> 30/11/2023 Termino de plazo convenido.</t>
  </si>
  <si>
    <t>Horas Jornada:</t>
  </si>
  <si>
    <t xml:space="preserve"> 7 horas por jornada</t>
  </si>
  <si>
    <t xml:space="preserve">Días de la jornada: </t>
  </si>
  <si>
    <t>Martes a jueves</t>
  </si>
  <si>
    <t xml:space="preserve">Tipo de pago: </t>
  </si>
  <si>
    <t xml:space="preserve">Valor de la hora: </t>
  </si>
  <si>
    <t>$2.500 pesos.</t>
  </si>
  <si>
    <t>Días de vacaciones pendientes:</t>
  </si>
  <si>
    <t xml:space="preserve"> 4,9583.</t>
  </si>
  <si>
    <t>(Dias de vacaciones x Sueldo diario)</t>
  </si>
  <si>
    <t xml:space="preserve"> 01/11/2022</t>
  </si>
  <si>
    <t>30/11/2023 Necesidades de la Empresa.</t>
  </si>
  <si>
    <t xml:space="preserve"> 20 semanales</t>
  </si>
  <si>
    <t>Lunes a jueves</t>
  </si>
  <si>
    <t>Sueldo Diario</t>
  </si>
  <si>
    <t>$12.500 pesos.</t>
  </si>
  <si>
    <t xml:space="preserve"> 16,2083.</t>
  </si>
  <si>
    <t>Ítem adicional asociado a la indemnización por vacaciones pendientes (Bono producción $25.000 fijo)</t>
  </si>
  <si>
    <t>(Sueldo diario * dias de jornada)</t>
  </si>
  <si>
    <t>(Sueldo semanal / 7)</t>
  </si>
  <si>
    <t xml:space="preserve"> Resultado sueldo Mensual</t>
  </si>
  <si>
    <t>"Definición Colores"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</si>
</sst>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2"/>
      <color rgb="FF8567FF"/>
      <name val="Calibri"/>
      <family val="2"/>
      <scheme val="minor"/>
    </font>
    <font>
      <sz val="11"/>
      <color rgb="FF8567FF"/>
      <name val="Calibri"/>
      <family val="2"/>
      <scheme val="minor"/>
    </font>
    <font>
      <sz val="10"/>
      <color rgb="FF27273F"/>
      <name val="Arial"/>
      <family val="2"/>
    </font>
    <font>
      <sz val="10"/>
      <color theme="1"/>
      <name val="Calibri"/>
      <family val="2"/>
      <scheme val="minor"/>
    </font>
    <font>
      <sz val="10"/>
      <color rgb="FF27273F"/>
      <name val="Calibri"/>
      <family val="2"/>
      <scheme val="minor"/>
    </font>
  </fonts>
  <fills count="8">
    <fill>
      <patternFill patternType="none"/>
    </fill>
    <fill>
      <patternFill patternType="gray125"/>
    </fill>
    <fill>
      <patternFill patternType="solid">
        <fgColor rgb="FF8567FF"/>
        <bgColor indexed="64"/>
      </patternFill>
    </fill>
    <fill>
      <patternFill patternType="solid">
        <fgColor rgb="FFF7F7F9"/>
        <bgColor indexed="64"/>
      </patternFill>
    </fill>
    <fill>
      <patternFill patternType="solid">
        <fgColor rgb="FF00CCFF"/>
        <bgColor indexed="64"/>
      </patternFill>
    </fill>
    <fill>
      <patternFill patternType="solid">
        <fgColor theme="0"/>
        <bgColor indexed="64"/>
      </patternFill>
    </fill>
    <fill>
      <patternFill patternType="solid">
        <fgColor rgb="FFFF6636"/>
        <bgColor indexed="64"/>
      </patternFill>
    </fill>
    <fill>
      <patternFill patternType="solid">
        <fgColor theme="0" tint="-4.9989318521683403E-2"/>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2" fontId="1" fillId="0" borderId="0" applyFont="0" applyFill="0" applyBorder="0" applyAlignment="0" applyProtection="0"/>
  </cellStyleXfs>
  <cellXfs count="77">
    <xf numFmtId="0" fontId="0" fillId="0" borderId="0" xfId="0"/>
    <xf numFmtId="0" fontId="3" fillId="0" borderId="0" xfId="0" applyFont="1"/>
    <xf numFmtId="0" fontId="4" fillId="0" borderId="0" xfId="0" applyFont="1"/>
    <xf numFmtId="0" fontId="5" fillId="0" borderId="0" xfId="0" applyFont="1"/>
    <xf numFmtId="0" fontId="2" fillId="3" borderId="0" xfId="0" applyFont="1" applyFill="1"/>
    <xf numFmtId="0" fontId="0" fillId="3" borderId="0" xfId="0" applyFill="1"/>
    <xf numFmtId="0" fontId="0" fillId="3" borderId="1" xfId="0"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xf numFmtId="0" fontId="0" fillId="3" borderId="5" xfId="0" applyFill="1" applyBorder="1"/>
    <xf numFmtId="0" fontId="0" fillId="3" borderId="6" xfId="0" applyFill="1" applyBorder="1"/>
    <xf numFmtId="0" fontId="0" fillId="2" borderId="6" xfId="0" applyFill="1" applyBorder="1"/>
    <xf numFmtId="0" fontId="0" fillId="4" borderId="6" xfId="0" applyFill="1" applyBorder="1"/>
    <xf numFmtId="0" fontId="0" fillId="4" borderId="7" xfId="0" applyFill="1" applyBorder="1"/>
    <xf numFmtId="0" fontId="0" fillId="2" borderId="4" xfId="0" applyFill="1" applyBorder="1"/>
    <xf numFmtId="0" fontId="0" fillId="2" borderId="5" xfId="0" applyFill="1" applyBorder="1"/>
    <xf numFmtId="0" fontId="0" fillId="5" borderId="6" xfId="0" applyFill="1" applyBorder="1"/>
    <xf numFmtId="0" fontId="0" fillId="5" borderId="7" xfId="0" applyFill="1" applyBorder="1"/>
    <xf numFmtId="0" fontId="0" fillId="5" borderId="8" xfId="0" applyFill="1" applyBorder="1"/>
    <xf numFmtId="0" fontId="0" fillId="5" borderId="9" xfId="0" applyFill="1" applyBorder="1"/>
    <xf numFmtId="0" fontId="0" fillId="5" borderId="10" xfId="0" applyFill="1" applyBorder="1"/>
    <xf numFmtId="0" fontId="0" fillId="5" borderId="4" xfId="0" applyFill="1" applyBorder="1"/>
    <xf numFmtId="0" fontId="0" fillId="5" borderId="5" xfId="0" applyFill="1" applyBorder="1"/>
    <xf numFmtId="0" fontId="0" fillId="2" borderId="0" xfId="0" applyFill="1"/>
    <xf numFmtId="0" fontId="2" fillId="2" borderId="0" xfId="0" applyFont="1" applyFill="1"/>
    <xf numFmtId="0" fontId="0" fillId="5" borderId="11" xfId="0" applyFill="1" applyBorder="1"/>
    <xf numFmtId="0" fontId="6" fillId="0" borderId="0" xfId="0" applyFont="1"/>
    <xf numFmtId="42" fontId="0" fillId="0" borderId="0" xfId="1" applyFont="1"/>
    <xf numFmtId="42" fontId="0" fillId="0" borderId="0" xfId="0" applyNumberFormat="1"/>
    <xf numFmtId="0" fontId="0" fillId="0" borderId="0" xfId="0" applyAlignment="1">
      <alignment horizontal="left" wrapText="1"/>
    </xf>
    <xf numFmtId="0" fontId="2" fillId="0" borderId="0" xfId="0" applyFont="1" applyAlignment="1">
      <alignment horizontal="left" vertical="center" indent="1"/>
    </xf>
    <xf numFmtId="0" fontId="2" fillId="6" borderId="0" xfId="0" applyFont="1" applyFill="1" applyAlignment="1">
      <alignment horizontal="center" wrapText="1"/>
    </xf>
    <xf numFmtId="42" fontId="0" fillId="6" borderId="0" xfId="0" applyNumberFormat="1" applyFill="1"/>
    <xf numFmtId="0" fontId="0" fillId="4" borderId="8" xfId="0" applyFill="1" applyBorder="1"/>
    <xf numFmtId="0" fontId="0" fillId="2" borderId="9" xfId="0" applyFill="1" applyBorder="1"/>
    <xf numFmtId="0" fontId="0" fillId="2" borderId="10" xfId="0" applyFill="1" applyBorder="1"/>
    <xf numFmtId="0" fontId="7" fillId="0" borderId="0" xfId="0" applyFont="1" applyAlignment="1">
      <alignment horizontal="justify" vertical="center" wrapText="1"/>
    </xf>
    <xf numFmtId="42" fontId="0" fillId="6" borderId="0" xfId="1" applyFont="1" applyFill="1"/>
    <xf numFmtId="0" fontId="2" fillId="0" borderId="0" xfId="0" applyFont="1" applyAlignment="1">
      <alignment horizontal="right"/>
    </xf>
    <xf numFmtId="0" fontId="0" fillId="0" borderId="0" xfId="0" applyAlignment="1">
      <alignment horizontal="left" wrapText="1"/>
    </xf>
    <xf numFmtId="0" fontId="0" fillId="0" borderId="0" xfId="0" applyAlignment="1">
      <alignment wrapText="1"/>
    </xf>
    <xf numFmtId="0" fontId="0" fillId="5" borderId="0" xfId="0" applyFill="1" applyBorder="1"/>
    <xf numFmtId="0" fontId="2" fillId="5" borderId="0" xfId="0" applyFont="1" applyFill="1" applyAlignment="1">
      <alignment horizontal="center" wrapText="1"/>
    </xf>
    <xf numFmtId="0" fontId="2" fillId="6" borderId="0" xfId="0" applyFont="1" applyFill="1" applyAlignment="1">
      <alignment horizontal="center" vertical="center" wrapText="1"/>
    </xf>
    <xf numFmtId="0" fontId="8" fillId="3" borderId="12" xfId="0" applyFont="1" applyFill="1" applyBorder="1" applyAlignment="1">
      <alignment horizontal="center"/>
    </xf>
    <xf numFmtId="0" fontId="8" fillId="2" borderId="13" xfId="0" applyFont="1" applyFill="1" applyBorder="1" applyAlignment="1">
      <alignment horizontal="center"/>
    </xf>
    <xf numFmtId="0" fontId="8" fillId="4" borderId="14" xfId="0" applyFont="1" applyFill="1" applyBorder="1" applyAlignment="1">
      <alignment horizontal="center"/>
    </xf>
    <xf numFmtId="0" fontId="9" fillId="7" borderId="1" xfId="0" applyFont="1" applyFill="1" applyBorder="1" applyAlignment="1">
      <alignment horizontal="left" vertical="center" wrapText="1"/>
    </xf>
    <xf numFmtId="14" fontId="8" fillId="7" borderId="2" xfId="0" applyNumberFormat="1" applyFont="1" applyFill="1" applyBorder="1" applyAlignment="1">
      <alignment horizontal="center"/>
    </xf>
    <xf numFmtId="14" fontId="8" fillId="7" borderId="3" xfId="0" applyNumberFormat="1" applyFont="1" applyFill="1" applyBorder="1" applyAlignment="1">
      <alignment horizontal="center"/>
    </xf>
    <xf numFmtId="0" fontId="9" fillId="7" borderId="15" xfId="0" applyFont="1" applyFill="1" applyBorder="1" applyAlignment="1">
      <alignment horizontal="left" vertical="center" wrapText="1"/>
    </xf>
    <xf numFmtId="0" fontId="8" fillId="7" borderId="0" xfId="0" applyFont="1" applyFill="1" applyBorder="1" applyAlignment="1">
      <alignment horizontal="center" wrapText="1"/>
    </xf>
    <xf numFmtId="0" fontId="8" fillId="7" borderId="16" xfId="0" applyFont="1" applyFill="1" applyBorder="1" applyAlignment="1">
      <alignment horizontal="center" wrapText="1"/>
    </xf>
    <xf numFmtId="0" fontId="8" fillId="7" borderId="0" xfId="0" applyFont="1" applyFill="1" applyBorder="1" applyAlignment="1">
      <alignment horizontal="center"/>
    </xf>
    <xf numFmtId="0" fontId="8" fillId="7" borderId="16" xfId="0" applyFont="1" applyFill="1" applyBorder="1" applyAlignment="1">
      <alignment horizontal="center"/>
    </xf>
    <xf numFmtId="0" fontId="9" fillId="7" borderId="17" xfId="0" applyFont="1" applyFill="1" applyBorder="1" applyAlignment="1">
      <alignment horizontal="left" vertical="center" wrapText="1"/>
    </xf>
    <xf numFmtId="0" fontId="8" fillId="7" borderId="18" xfId="0" applyFont="1" applyFill="1" applyBorder="1" applyAlignment="1">
      <alignment horizontal="center"/>
    </xf>
    <xf numFmtId="0" fontId="8" fillId="7" borderId="19" xfId="0" applyFont="1" applyFill="1" applyBorder="1" applyAlignment="1">
      <alignment horizontal="center"/>
    </xf>
    <xf numFmtId="0" fontId="2" fillId="2" borderId="0" xfId="0" applyFont="1" applyFill="1" applyAlignment="1">
      <alignment horizontal="left" vertical="center"/>
    </xf>
    <xf numFmtId="0" fontId="0" fillId="2" borderId="0" xfId="0" applyFill="1" applyAlignment="1">
      <alignment horizontal="left"/>
    </xf>
    <xf numFmtId="0" fontId="2" fillId="2" borderId="0" xfId="0" applyFont="1" applyFill="1" applyAlignment="1">
      <alignment horizontal="left"/>
    </xf>
    <xf numFmtId="0" fontId="2" fillId="0" borderId="0" xfId="0" applyFont="1" applyFill="1"/>
    <xf numFmtId="0" fontId="0" fillId="0" borderId="0" xfId="0" applyFill="1"/>
    <xf numFmtId="0" fontId="9" fillId="7" borderId="0" xfId="0" applyFont="1" applyFill="1" applyBorder="1" applyAlignment="1">
      <alignment horizontal="left" vertical="center" wrapText="1"/>
    </xf>
    <xf numFmtId="0" fontId="9" fillId="7" borderId="15" xfId="0" applyFont="1" applyFill="1" applyBorder="1" applyAlignment="1">
      <alignment horizontal="left" vertical="center" wrapText="1"/>
    </xf>
    <xf numFmtId="0" fontId="9" fillId="7" borderId="16" xfId="0" applyFont="1" applyFill="1" applyBorder="1" applyAlignment="1">
      <alignment horizontal="left" vertical="center" wrapText="1"/>
    </xf>
    <xf numFmtId="0" fontId="9" fillId="7" borderId="17" xfId="0" applyFont="1" applyFill="1" applyBorder="1" applyAlignment="1">
      <alignment horizontal="left" vertical="center" wrapText="1"/>
    </xf>
    <xf numFmtId="0" fontId="9" fillId="7" borderId="18" xfId="0" applyFont="1" applyFill="1" applyBorder="1" applyAlignment="1">
      <alignment horizontal="left" vertical="center" wrapText="1"/>
    </xf>
    <xf numFmtId="0" fontId="9" fillId="7" borderId="19" xfId="0" applyFont="1" applyFill="1" applyBorder="1" applyAlignment="1">
      <alignment horizontal="left" vertical="center" wrapText="1"/>
    </xf>
    <xf numFmtId="0" fontId="2" fillId="0" borderId="0" xfId="0" applyFont="1"/>
    <xf numFmtId="0" fontId="2" fillId="2" borderId="0" xfId="0" applyFont="1" applyFill="1" applyAlignment="1"/>
    <xf numFmtId="0" fontId="2" fillId="0" borderId="0" xfId="0" applyFont="1" applyFill="1" applyAlignment="1"/>
    <xf numFmtId="42" fontId="2" fillId="6" borderId="12" xfId="0" applyNumberFormat="1" applyFont="1" applyFill="1" applyBorder="1"/>
    <xf numFmtId="42" fontId="2" fillId="6" borderId="13" xfId="0" applyNumberFormat="1" applyFont="1" applyFill="1" applyBorder="1"/>
    <xf numFmtId="42" fontId="2" fillId="6" borderId="14" xfId="0" applyNumberFormat="1" applyFont="1" applyFill="1" applyBorder="1"/>
    <xf numFmtId="42" fontId="2" fillId="6" borderId="0" xfId="0" applyNumberFormat="1" applyFont="1" applyFill="1"/>
  </cellXfs>
  <cellStyles count="2">
    <cellStyle name="Moneda [0]" xfId="1" builtinId="7"/>
    <cellStyle name="Normal" xfId="0" builtinId="0"/>
  </cellStyles>
  <dxfs count="0"/>
  <tableStyles count="0" defaultTableStyle="TableStyleMedium2" defaultPivotStyle="PivotStyleLight16"/>
  <colors>
    <mruColors>
      <color rgb="FF8567FF"/>
      <color rgb="FF00CCFF"/>
      <color rgb="FFFF66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30481</xdr:colOff>
      <xdr:row>50</xdr:row>
      <xdr:rowOff>98520</xdr:rowOff>
    </xdr:from>
    <xdr:to>
      <xdr:col>6</xdr:col>
      <xdr:colOff>350521</xdr:colOff>
      <xdr:row>71</xdr:row>
      <xdr:rowOff>182251</xdr:rowOff>
    </xdr:to>
    <xdr:pic>
      <xdr:nvPicPr>
        <xdr:cNvPr id="3" name="Imagen 2">
          <a:extLst>
            <a:ext uri="{FF2B5EF4-FFF2-40B4-BE49-F238E27FC236}">
              <a16:creationId xmlns:a16="http://schemas.microsoft.com/office/drawing/2014/main" id="{356E4716-6287-A3AB-DA7B-A05B81FB5FB7}"/>
            </a:ext>
          </a:extLst>
        </xdr:cNvPr>
        <xdr:cNvPicPr>
          <a:picLocks noChangeAspect="1"/>
        </xdr:cNvPicPr>
      </xdr:nvPicPr>
      <xdr:blipFill>
        <a:blip xmlns:r="http://schemas.openxmlformats.org/officeDocument/2006/relationships" r:embed="rId1"/>
        <a:stretch>
          <a:fillRect/>
        </a:stretch>
      </xdr:blipFill>
      <xdr:spPr>
        <a:xfrm>
          <a:off x="2034541" y="9448260"/>
          <a:ext cx="5730240" cy="39242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784861</xdr:colOff>
      <xdr:row>51</xdr:row>
      <xdr:rowOff>56675</xdr:rowOff>
    </xdr:from>
    <xdr:to>
      <xdr:col>6</xdr:col>
      <xdr:colOff>30480</xdr:colOff>
      <xdr:row>59</xdr:row>
      <xdr:rowOff>9256</xdr:rowOff>
    </xdr:to>
    <xdr:pic>
      <xdr:nvPicPr>
        <xdr:cNvPr id="3" name="Imagen 2">
          <a:extLst>
            <a:ext uri="{FF2B5EF4-FFF2-40B4-BE49-F238E27FC236}">
              <a16:creationId xmlns:a16="http://schemas.microsoft.com/office/drawing/2014/main" id="{223D3A78-0EC4-EAE9-86B4-BA2D3B925631}"/>
            </a:ext>
          </a:extLst>
        </xdr:cNvPr>
        <xdr:cNvPicPr>
          <a:picLocks noChangeAspect="1"/>
        </xdr:cNvPicPr>
      </xdr:nvPicPr>
      <xdr:blipFill>
        <a:blip xmlns:r="http://schemas.openxmlformats.org/officeDocument/2006/relationships" r:embed="rId1"/>
        <a:stretch>
          <a:fillRect/>
        </a:stretch>
      </xdr:blipFill>
      <xdr:spPr>
        <a:xfrm>
          <a:off x="1577341" y="7051835"/>
          <a:ext cx="4655819" cy="1415621"/>
        </a:xfrm>
        <a:prstGeom prst="rect">
          <a:avLst/>
        </a:prstGeom>
      </xdr:spPr>
    </xdr:pic>
    <xdr:clientData/>
  </xdr:twoCellAnchor>
  <xdr:twoCellAnchor editAs="oneCell">
    <xdr:from>
      <xdr:col>0</xdr:col>
      <xdr:colOff>2308860</xdr:colOff>
      <xdr:row>71</xdr:row>
      <xdr:rowOff>46158</xdr:rowOff>
    </xdr:from>
    <xdr:to>
      <xdr:col>5</xdr:col>
      <xdr:colOff>838200</xdr:colOff>
      <xdr:row>90</xdr:row>
      <xdr:rowOff>100345</xdr:rowOff>
    </xdr:to>
    <xdr:pic>
      <xdr:nvPicPr>
        <xdr:cNvPr id="4" name="Imagen 3">
          <a:extLst>
            <a:ext uri="{FF2B5EF4-FFF2-40B4-BE49-F238E27FC236}">
              <a16:creationId xmlns:a16="http://schemas.microsoft.com/office/drawing/2014/main" id="{2E867DAD-8911-B970-2392-EE8ACFE20C24}"/>
            </a:ext>
          </a:extLst>
        </xdr:cNvPr>
        <xdr:cNvPicPr>
          <a:picLocks noChangeAspect="1"/>
        </xdr:cNvPicPr>
      </xdr:nvPicPr>
      <xdr:blipFill>
        <a:blip xmlns:r="http://schemas.openxmlformats.org/officeDocument/2006/relationships" r:embed="rId2"/>
        <a:stretch>
          <a:fillRect/>
        </a:stretch>
      </xdr:blipFill>
      <xdr:spPr>
        <a:xfrm>
          <a:off x="2308860" y="13167798"/>
          <a:ext cx="5181600" cy="352890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F3B51-79BC-46E8-98AC-84F3465D4D02}">
  <dimension ref="A1:J50"/>
  <sheetViews>
    <sheetView tabSelected="1" workbookViewId="0">
      <selection activeCell="F50" sqref="F50"/>
    </sheetView>
  </sheetViews>
  <sheetFormatPr baseColWidth="10" defaultRowHeight="14.4" x14ac:dyDescent="0.3"/>
  <cols>
    <col min="1" max="1" width="29.21875" customWidth="1"/>
    <col min="2" max="8" width="15.77734375" customWidth="1"/>
    <col min="9" max="9" width="16.33203125" bestFit="1" customWidth="1"/>
  </cols>
  <sheetData>
    <row r="1" spans="1:8" ht="15.6" x14ac:dyDescent="0.3">
      <c r="A1" s="1" t="s">
        <v>0</v>
      </c>
      <c r="B1" s="2"/>
      <c r="H1" s="45" t="s">
        <v>63</v>
      </c>
    </row>
    <row r="2" spans="1:8" ht="15.6" x14ac:dyDescent="0.3">
      <c r="A2" s="3" t="s">
        <v>11</v>
      </c>
      <c r="B2" s="2"/>
      <c r="H2" s="46" t="s">
        <v>36</v>
      </c>
    </row>
    <row r="3" spans="1:8" ht="16.2" thickBot="1" x14ac:dyDescent="0.35">
      <c r="A3" s="3"/>
      <c r="B3" s="2"/>
      <c r="H3" s="47" t="s">
        <v>37</v>
      </c>
    </row>
    <row r="4" spans="1:8" ht="15.6" x14ac:dyDescent="0.3">
      <c r="A4" s="3" t="s">
        <v>38</v>
      </c>
      <c r="B4" s="2"/>
    </row>
    <row r="5" spans="1:8" ht="16.2" thickBot="1" x14ac:dyDescent="0.35">
      <c r="A5" s="3"/>
      <c r="B5" s="2"/>
    </row>
    <row r="6" spans="1:8" x14ac:dyDescent="0.3">
      <c r="A6" s="48" t="s">
        <v>39</v>
      </c>
      <c r="B6" s="49">
        <v>45139</v>
      </c>
      <c r="C6" s="50"/>
    </row>
    <row r="7" spans="1:8" x14ac:dyDescent="0.3">
      <c r="A7" s="51" t="s">
        <v>40</v>
      </c>
      <c r="B7" s="52" t="s">
        <v>41</v>
      </c>
      <c r="C7" s="53"/>
    </row>
    <row r="8" spans="1:8" x14ac:dyDescent="0.3">
      <c r="A8" s="51" t="s">
        <v>42</v>
      </c>
      <c r="B8" s="54" t="s">
        <v>43</v>
      </c>
      <c r="C8" s="55"/>
    </row>
    <row r="9" spans="1:8" x14ac:dyDescent="0.3">
      <c r="A9" s="51" t="s">
        <v>44</v>
      </c>
      <c r="B9" s="54" t="s">
        <v>45</v>
      </c>
      <c r="C9" s="55"/>
    </row>
    <row r="10" spans="1:8" x14ac:dyDescent="0.3">
      <c r="A10" s="51" t="s">
        <v>46</v>
      </c>
      <c r="B10" s="54" t="s">
        <v>13</v>
      </c>
      <c r="C10" s="55"/>
    </row>
    <row r="11" spans="1:8" x14ac:dyDescent="0.3">
      <c r="A11" s="51" t="s">
        <v>47</v>
      </c>
      <c r="B11" s="54" t="s">
        <v>48</v>
      </c>
      <c r="C11" s="55"/>
    </row>
    <row r="12" spans="1:8" ht="19.8" customHeight="1" thickBot="1" x14ac:dyDescent="0.35">
      <c r="A12" s="56" t="s">
        <v>49</v>
      </c>
      <c r="B12" s="57" t="s">
        <v>50</v>
      </c>
      <c r="C12" s="58"/>
    </row>
    <row r="13" spans="1:8" ht="15.6" x14ac:dyDescent="0.3">
      <c r="A13" s="3"/>
      <c r="B13" s="2"/>
    </row>
    <row r="14" spans="1:8" ht="15.6" x14ac:dyDescent="0.3">
      <c r="A14" s="3"/>
      <c r="B14" s="2"/>
    </row>
    <row r="16" spans="1:8" x14ac:dyDescent="0.3">
      <c r="A16" s="59" t="s">
        <v>1</v>
      </c>
      <c r="B16" s="59"/>
      <c r="C16" s="59"/>
      <c r="D16" s="60"/>
      <c r="E16" s="60"/>
      <c r="F16" s="60"/>
      <c r="G16" s="60"/>
      <c r="H16" s="60"/>
    </row>
    <row r="18" spans="1:9" ht="14.4" customHeight="1" x14ac:dyDescent="0.3">
      <c r="A18" s="40" t="s">
        <v>2</v>
      </c>
      <c r="B18" s="40"/>
      <c r="C18" s="40"/>
      <c r="D18" s="40"/>
      <c r="E18" s="40"/>
      <c r="F18" s="40"/>
      <c r="G18" s="40"/>
      <c r="H18" s="40"/>
      <c r="I18" s="41"/>
    </row>
    <row r="19" spans="1:9" x14ac:dyDescent="0.3">
      <c r="A19" s="40"/>
      <c r="B19" s="40"/>
      <c r="C19" s="40"/>
      <c r="D19" s="40"/>
      <c r="E19" s="40"/>
      <c r="F19" s="40"/>
      <c r="G19" s="40"/>
      <c r="H19" s="40"/>
      <c r="I19" s="41"/>
    </row>
    <row r="20" spans="1:9" x14ac:dyDescent="0.3">
      <c r="A20" s="30"/>
      <c r="B20" s="30"/>
      <c r="C20" s="30"/>
      <c r="D20" s="30"/>
      <c r="E20" s="30"/>
      <c r="F20" s="30"/>
      <c r="G20" s="30"/>
      <c r="H20" s="30"/>
      <c r="I20" s="30"/>
    </row>
    <row r="21" spans="1:9" ht="15" thickBot="1" x14ac:dyDescent="0.35">
      <c r="B21" s="4" t="s">
        <v>3</v>
      </c>
      <c r="C21" s="5"/>
      <c r="D21" s="5"/>
      <c r="E21" s="5"/>
      <c r="F21" s="5"/>
      <c r="G21" s="5"/>
      <c r="H21" s="5"/>
    </row>
    <row r="22" spans="1:9" x14ac:dyDescent="0.3">
      <c r="B22" s="6" t="s">
        <v>4</v>
      </c>
      <c r="C22" s="7" t="s">
        <v>5</v>
      </c>
      <c r="D22" s="7" t="s">
        <v>6</v>
      </c>
      <c r="E22" s="7" t="s">
        <v>7</v>
      </c>
      <c r="F22" s="7" t="s">
        <v>8</v>
      </c>
      <c r="G22" s="7" t="s">
        <v>9</v>
      </c>
      <c r="H22" s="8" t="s">
        <v>10</v>
      </c>
    </row>
    <row r="23" spans="1:9" x14ac:dyDescent="0.3">
      <c r="B23" s="9"/>
      <c r="C23" s="10"/>
      <c r="D23" s="11"/>
      <c r="E23" s="11"/>
      <c r="F23" s="12">
        <v>1</v>
      </c>
      <c r="G23" s="13">
        <v>2</v>
      </c>
      <c r="H23" s="14">
        <v>3</v>
      </c>
    </row>
    <row r="24" spans="1:9" x14ac:dyDescent="0.3">
      <c r="B24" s="15">
        <v>4</v>
      </c>
      <c r="C24" s="16">
        <v>5</v>
      </c>
      <c r="D24" s="12">
        <v>6</v>
      </c>
      <c r="E24" s="12">
        <v>7</v>
      </c>
      <c r="F24" s="17">
        <v>8</v>
      </c>
      <c r="G24" s="17">
        <v>9</v>
      </c>
      <c r="H24" s="18">
        <v>10</v>
      </c>
    </row>
    <row r="25" spans="1:9" x14ac:dyDescent="0.3">
      <c r="B25" s="22">
        <v>11</v>
      </c>
      <c r="C25" s="23">
        <v>12</v>
      </c>
      <c r="D25" s="17">
        <v>13</v>
      </c>
      <c r="E25" s="17">
        <v>14</v>
      </c>
      <c r="F25" s="17">
        <v>15</v>
      </c>
      <c r="G25" s="17">
        <v>16</v>
      </c>
      <c r="H25" s="18">
        <v>17</v>
      </c>
    </row>
    <row r="26" spans="1:9" x14ac:dyDescent="0.3">
      <c r="B26" s="22">
        <v>18</v>
      </c>
      <c r="C26" s="23">
        <v>19</v>
      </c>
      <c r="D26" s="17">
        <v>20</v>
      </c>
      <c r="E26" s="17">
        <v>21</v>
      </c>
      <c r="F26" s="17">
        <v>22</v>
      </c>
      <c r="G26" s="17">
        <v>23</v>
      </c>
      <c r="H26" s="18">
        <v>24</v>
      </c>
    </row>
    <row r="27" spans="1:9" ht="15" thickBot="1" x14ac:dyDescent="0.35">
      <c r="B27" s="19">
        <v>25</v>
      </c>
      <c r="C27" s="20">
        <v>26</v>
      </c>
      <c r="D27" s="21">
        <v>27</v>
      </c>
      <c r="E27" s="21">
        <v>28</v>
      </c>
      <c r="F27" s="21">
        <v>29</v>
      </c>
      <c r="G27" s="21">
        <v>30</v>
      </c>
      <c r="H27" s="26">
        <v>31</v>
      </c>
    </row>
    <row r="28" spans="1:9" x14ac:dyDescent="0.3">
      <c r="B28" s="42"/>
      <c r="C28" s="42"/>
      <c r="D28" s="42"/>
      <c r="E28" s="42"/>
      <c r="F28" s="42"/>
      <c r="G28" s="42"/>
      <c r="H28" s="42"/>
    </row>
    <row r="29" spans="1:9" ht="14.4" customHeight="1" x14ac:dyDescent="0.3">
      <c r="A29" s="40" t="s">
        <v>18</v>
      </c>
      <c r="B29" s="40"/>
      <c r="C29" s="40"/>
      <c r="D29" s="40"/>
      <c r="E29" s="40"/>
      <c r="F29" s="40"/>
      <c r="G29" s="40"/>
      <c r="H29" s="40"/>
      <c r="I29" s="41"/>
    </row>
    <row r="30" spans="1:9" x14ac:dyDescent="0.3">
      <c r="A30" s="40"/>
      <c r="B30" s="40"/>
      <c r="C30" s="40"/>
      <c r="D30" s="40"/>
      <c r="E30" s="40"/>
      <c r="F30" s="40"/>
      <c r="G30" s="40"/>
      <c r="H30" s="40"/>
      <c r="I30" s="41"/>
    </row>
    <row r="31" spans="1:9" x14ac:dyDescent="0.3">
      <c r="A31" s="41"/>
      <c r="B31" s="41"/>
      <c r="C31" s="41"/>
      <c r="D31" s="41"/>
      <c r="E31" s="41"/>
      <c r="F31" s="41"/>
      <c r="G31" s="41"/>
      <c r="H31" s="41"/>
      <c r="I31" s="41"/>
    </row>
    <row r="32" spans="1:9" x14ac:dyDescent="0.3">
      <c r="A32" s="41"/>
      <c r="B32" s="41"/>
      <c r="C32" s="41"/>
      <c r="D32" s="41"/>
      <c r="E32" s="41"/>
      <c r="F32" s="41"/>
      <c r="G32" s="41"/>
      <c r="H32" s="41"/>
      <c r="I32" s="41"/>
    </row>
    <row r="33" spans="1:10" x14ac:dyDescent="0.3">
      <c r="A33" s="44" t="s">
        <v>19</v>
      </c>
      <c r="B33" s="44">
        <v>6.9583000000000004</v>
      </c>
      <c r="C33" s="30"/>
      <c r="D33" s="30"/>
      <c r="E33" s="30"/>
      <c r="F33" s="30"/>
      <c r="G33" s="30"/>
      <c r="H33" s="30"/>
      <c r="I33" s="30"/>
    </row>
    <row r="34" spans="1:10" x14ac:dyDescent="0.3">
      <c r="A34" s="43"/>
      <c r="B34" s="43"/>
      <c r="C34" s="30"/>
      <c r="D34" s="30"/>
      <c r="E34" s="30"/>
      <c r="F34" s="30"/>
      <c r="G34" s="30"/>
      <c r="H34" s="30"/>
      <c r="I34" s="30"/>
    </row>
    <row r="36" spans="1:10" x14ac:dyDescent="0.3">
      <c r="A36" s="61" t="s">
        <v>12</v>
      </c>
      <c r="B36" s="61"/>
      <c r="C36" s="61"/>
      <c r="D36" s="61"/>
      <c r="E36" s="61"/>
      <c r="F36" s="61"/>
      <c r="G36" s="60"/>
      <c r="H36" s="60"/>
    </row>
    <row r="38" spans="1:10" x14ac:dyDescent="0.3">
      <c r="A38" s="27" t="s">
        <v>13</v>
      </c>
    </row>
    <row r="40" spans="1:10" x14ac:dyDescent="0.3">
      <c r="A40" t="s">
        <v>14</v>
      </c>
      <c r="B40" s="28">
        <f>2500*7</f>
        <v>17500</v>
      </c>
      <c r="C40" t="s">
        <v>35</v>
      </c>
    </row>
    <row r="42" spans="1:10" x14ac:dyDescent="0.3">
      <c r="A42" t="s">
        <v>15</v>
      </c>
      <c r="B42" s="33">
        <f>B40/7</f>
        <v>2500</v>
      </c>
      <c r="C42" t="s">
        <v>16</v>
      </c>
    </row>
    <row r="44" spans="1:10" x14ac:dyDescent="0.3">
      <c r="B44" s="29"/>
    </row>
    <row r="45" spans="1:10" x14ac:dyDescent="0.3">
      <c r="A45" s="25" t="s">
        <v>31</v>
      </c>
      <c r="B45" s="25"/>
      <c r="C45" s="25"/>
      <c r="D45" s="25"/>
      <c r="E45" s="25"/>
      <c r="F45" s="25"/>
      <c r="G45" s="25"/>
      <c r="H45" s="25"/>
      <c r="I45" s="62"/>
      <c r="J45" s="63"/>
    </row>
    <row r="48" spans="1:10" x14ac:dyDescent="0.3">
      <c r="A48" s="31" t="s">
        <v>17</v>
      </c>
      <c r="C48" s="76">
        <f>B33*B42</f>
        <v>17395.75</v>
      </c>
      <c r="D48" t="s">
        <v>51</v>
      </c>
    </row>
    <row r="50" spans="1:1" x14ac:dyDescent="0.3">
      <c r="A50" t="s">
        <v>20</v>
      </c>
    </row>
  </sheetData>
  <mergeCells count="10">
    <mergeCell ref="A16:C16"/>
    <mergeCell ref="B6:C6"/>
    <mergeCell ref="B7:C7"/>
    <mergeCell ref="B8:C8"/>
    <mergeCell ref="B9:C9"/>
    <mergeCell ref="B10:C10"/>
    <mergeCell ref="B11:C11"/>
    <mergeCell ref="B12:C12"/>
    <mergeCell ref="A18:H19"/>
    <mergeCell ref="A29:H3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F0BB0-C6F9-4784-8D4D-7B58D10FDAEA}">
  <dimension ref="A1:L71"/>
  <sheetViews>
    <sheetView topLeftCell="A57" workbookViewId="0">
      <selection activeCell="F66" sqref="F66"/>
    </sheetView>
  </sheetViews>
  <sheetFormatPr baseColWidth="10" defaultRowHeight="14.4" x14ac:dyDescent="0.3"/>
  <cols>
    <col min="1" max="1" width="33.88671875" customWidth="1"/>
    <col min="2" max="8" width="15.77734375" customWidth="1"/>
  </cols>
  <sheetData>
    <row r="1" spans="1:8" ht="15.6" x14ac:dyDescent="0.3">
      <c r="A1" s="1" t="s">
        <v>0</v>
      </c>
      <c r="B1" s="2"/>
      <c r="H1" s="45" t="s">
        <v>63</v>
      </c>
    </row>
    <row r="2" spans="1:8" ht="15.6" x14ac:dyDescent="0.3">
      <c r="A2" s="3" t="s">
        <v>21</v>
      </c>
      <c r="B2" s="2"/>
      <c r="H2" s="46" t="s">
        <v>36</v>
      </c>
    </row>
    <row r="3" spans="1:8" ht="16.2" thickBot="1" x14ac:dyDescent="0.35">
      <c r="A3" s="3"/>
      <c r="B3" s="2"/>
      <c r="H3" s="47" t="s">
        <v>37</v>
      </c>
    </row>
    <row r="4" spans="1:8" ht="15.6" x14ac:dyDescent="0.3">
      <c r="A4" s="3" t="s">
        <v>38</v>
      </c>
      <c r="B4" s="2"/>
    </row>
    <row r="5" spans="1:8" ht="16.2" thickBot="1" x14ac:dyDescent="0.35">
      <c r="A5" s="3"/>
      <c r="B5" s="2"/>
    </row>
    <row r="6" spans="1:8" x14ac:dyDescent="0.3">
      <c r="A6" s="48" t="s">
        <v>39</v>
      </c>
      <c r="B6" s="49" t="s">
        <v>52</v>
      </c>
      <c r="C6" s="50"/>
    </row>
    <row r="7" spans="1:8" x14ac:dyDescent="0.3">
      <c r="A7" s="51" t="s">
        <v>40</v>
      </c>
      <c r="B7" s="54" t="s">
        <v>53</v>
      </c>
      <c r="C7" s="55"/>
    </row>
    <row r="8" spans="1:8" x14ac:dyDescent="0.3">
      <c r="A8" s="51" t="s">
        <v>42</v>
      </c>
      <c r="B8" s="54" t="s">
        <v>54</v>
      </c>
      <c r="C8" s="55"/>
    </row>
    <row r="9" spans="1:8" x14ac:dyDescent="0.3">
      <c r="A9" s="51" t="s">
        <v>44</v>
      </c>
      <c r="B9" s="54" t="s">
        <v>55</v>
      </c>
      <c r="C9" s="55"/>
    </row>
    <row r="10" spans="1:8" x14ac:dyDescent="0.3">
      <c r="A10" s="51" t="s">
        <v>46</v>
      </c>
      <c r="B10" s="54" t="s">
        <v>56</v>
      </c>
      <c r="C10" s="55"/>
    </row>
    <row r="11" spans="1:8" x14ac:dyDescent="0.3">
      <c r="A11" s="51" t="s">
        <v>47</v>
      </c>
      <c r="B11" s="54" t="s">
        <v>57</v>
      </c>
      <c r="C11" s="55"/>
    </row>
    <row r="12" spans="1:8" x14ac:dyDescent="0.3">
      <c r="A12" s="51" t="s">
        <v>49</v>
      </c>
      <c r="B12" s="54" t="s">
        <v>58</v>
      </c>
      <c r="C12" s="55"/>
    </row>
    <row r="13" spans="1:8" ht="14.4" customHeight="1" x14ac:dyDescent="0.3">
      <c r="A13" s="65" t="s">
        <v>59</v>
      </c>
      <c r="B13" s="64"/>
      <c r="C13" s="66"/>
    </row>
    <row r="14" spans="1:8" ht="15.6" customHeight="1" thickBot="1" x14ac:dyDescent="0.35">
      <c r="A14" s="67"/>
      <c r="B14" s="68"/>
      <c r="C14" s="69"/>
    </row>
    <row r="16" spans="1:8" x14ac:dyDescent="0.3">
      <c r="A16" s="59" t="s">
        <v>1</v>
      </c>
      <c r="B16" s="59"/>
      <c r="C16" s="59"/>
      <c r="D16" s="60"/>
      <c r="E16" s="60"/>
      <c r="F16" s="60"/>
      <c r="G16" s="60"/>
      <c r="H16" s="60"/>
    </row>
    <row r="18" spans="1:9" x14ac:dyDescent="0.3">
      <c r="A18" s="40" t="s">
        <v>22</v>
      </c>
      <c r="B18" s="40"/>
      <c r="C18" s="40"/>
      <c r="D18" s="40"/>
      <c r="E18" s="40"/>
      <c r="F18" s="40"/>
      <c r="G18" s="40"/>
      <c r="H18" s="40"/>
    </row>
    <row r="19" spans="1:9" x14ac:dyDescent="0.3">
      <c r="A19" s="40"/>
      <c r="B19" s="40"/>
      <c r="C19" s="40"/>
      <c r="D19" s="40"/>
      <c r="E19" s="40"/>
      <c r="F19" s="40"/>
      <c r="G19" s="40"/>
      <c r="H19" s="40"/>
    </row>
    <row r="21" spans="1:9" ht="15" thickBot="1" x14ac:dyDescent="0.35">
      <c r="B21" s="4" t="s">
        <v>3</v>
      </c>
      <c r="C21" s="5"/>
      <c r="D21" s="5"/>
      <c r="E21" s="5"/>
      <c r="F21" s="5"/>
      <c r="G21" s="5"/>
      <c r="H21" s="5"/>
    </row>
    <row r="22" spans="1:9" x14ac:dyDescent="0.3">
      <c r="B22" s="6" t="s">
        <v>4</v>
      </c>
      <c r="C22" s="7" t="s">
        <v>5</v>
      </c>
      <c r="D22" s="7" t="s">
        <v>6</v>
      </c>
      <c r="E22" s="7" t="s">
        <v>7</v>
      </c>
      <c r="F22" s="7" t="s">
        <v>8</v>
      </c>
      <c r="G22" s="7" t="s">
        <v>9</v>
      </c>
      <c r="H22" s="8" t="s">
        <v>10</v>
      </c>
    </row>
    <row r="23" spans="1:9" x14ac:dyDescent="0.3">
      <c r="B23" s="9"/>
      <c r="C23" s="10"/>
      <c r="D23" s="11"/>
      <c r="E23" s="11"/>
      <c r="F23" s="12">
        <v>1</v>
      </c>
      <c r="G23" s="13">
        <v>2</v>
      </c>
      <c r="H23" s="14">
        <v>3</v>
      </c>
    </row>
    <row r="24" spans="1:9" x14ac:dyDescent="0.3">
      <c r="B24" s="15">
        <v>4</v>
      </c>
      <c r="C24" s="16">
        <v>5</v>
      </c>
      <c r="D24" s="12">
        <v>6</v>
      </c>
      <c r="E24" s="12">
        <v>7</v>
      </c>
      <c r="F24" s="13">
        <v>8</v>
      </c>
      <c r="G24" s="13">
        <v>9</v>
      </c>
      <c r="H24" s="14">
        <v>10</v>
      </c>
    </row>
    <row r="25" spans="1:9" x14ac:dyDescent="0.3">
      <c r="B25" s="15">
        <v>11</v>
      </c>
      <c r="C25" s="16">
        <v>12</v>
      </c>
      <c r="D25" s="12">
        <v>13</v>
      </c>
      <c r="E25" s="12">
        <v>14</v>
      </c>
      <c r="F25" s="12">
        <v>15</v>
      </c>
      <c r="G25" s="13">
        <v>16</v>
      </c>
      <c r="H25" s="14">
        <v>17</v>
      </c>
    </row>
    <row r="26" spans="1:9" x14ac:dyDescent="0.3">
      <c r="B26" s="15">
        <v>18</v>
      </c>
      <c r="C26" s="16">
        <v>19</v>
      </c>
      <c r="D26" s="12">
        <v>20</v>
      </c>
      <c r="E26" s="12">
        <v>21</v>
      </c>
      <c r="F26" s="12">
        <v>22</v>
      </c>
      <c r="G26" s="13">
        <v>23</v>
      </c>
      <c r="H26" s="14">
        <v>24</v>
      </c>
    </row>
    <row r="27" spans="1:9" ht="15" thickBot="1" x14ac:dyDescent="0.35">
      <c r="B27" s="34">
        <v>25</v>
      </c>
      <c r="C27" s="35">
        <v>26</v>
      </c>
      <c r="D27" s="36">
        <v>27</v>
      </c>
      <c r="E27" s="21">
        <v>28</v>
      </c>
      <c r="F27" s="21">
        <v>29</v>
      </c>
      <c r="G27" s="21">
        <v>30</v>
      </c>
      <c r="H27" s="26">
        <v>31</v>
      </c>
    </row>
    <row r="29" spans="1:9" ht="14.4" customHeight="1" x14ac:dyDescent="0.3">
      <c r="A29" s="40" t="s">
        <v>23</v>
      </c>
      <c r="B29" s="40"/>
      <c r="C29" s="40"/>
      <c r="D29" s="40"/>
      <c r="E29" s="40"/>
      <c r="F29" s="40"/>
      <c r="G29" s="40"/>
      <c r="H29" s="40"/>
      <c r="I29" s="41"/>
    </row>
    <row r="30" spans="1:9" x14ac:dyDescent="0.3">
      <c r="A30" s="40"/>
      <c r="B30" s="40"/>
      <c r="C30" s="40"/>
      <c r="D30" s="40"/>
      <c r="E30" s="40"/>
      <c r="F30" s="40"/>
      <c r="G30" s="40"/>
      <c r="H30" s="40"/>
      <c r="I30" s="41"/>
    </row>
    <row r="31" spans="1:9" x14ac:dyDescent="0.3">
      <c r="A31" s="41"/>
      <c r="B31" s="41"/>
      <c r="C31" s="41"/>
      <c r="D31" s="41"/>
      <c r="E31" s="41"/>
      <c r="F31" s="41"/>
      <c r="G31" s="41"/>
      <c r="H31" s="41"/>
      <c r="I31" s="41"/>
    </row>
    <row r="32" spans="1:9" x14ac:dyDescent="0.3">
      <c r="A32" s="30"/>
      <c r="B32" s="30"/>
      <c r="C32" s="30"/>
      <c r="D32" s="30"/>
      <c r="E32" s="30"/>
      <c r="F32" s="30"/>
      <c r="G32" s="30"/>
      <c r="H32" s="30"/>
      <c r="I32" s="30"/>
    </row>
    <row r="33" spans="1:9" x14ac:dyDescent="0.3">
      <c r="A33" s="32" t="s">
        <v>19</v>
      </c>
      <c r="B33" s="32">
        <v>26.208300000000001</v>
      </c>
      <c r="C33" s="30"/>
      <c r="D33" s="30"/>
      <c r="E33" s="30"/>
      <c r="F33" s="30"/>
      <c r="G33" s="30"/>
      <c r="H33" s="30"/>
      <c r="I33" s="30"/>
    </row>
    <row r="35" spans="1:9" x14ac:dyDescent="0.3">
      <c r="A35" s="61" t="s">
        <v>12</v>
      </c>
      <c r="B35" s="60"/>
      <c r="C35" s="60"/>
      <c r="D35" s="60"/>
      <c r="E35" s="60"/>
      <c r="F35" s="60"/>
      <c r="G35" s="60"/>
      <c r="H35" s="60"/>
    </row>
    <row r="37" spans="1:9" x14ac:dyDescent="0.3">
      <c r="A37" s="37" t="s">
        <v>24</v>
      </c>
      <c r="B37" s="28">
        <f xml:space="preserve"> ((12500+1562.5) * 4)</f>
        <v>56250</v>
      </c>
      <c r="C37" t="s">
        <v>60</v>
      </c>
    </row>
    <row r="39" spans="1:9" x14ac:dyDescent="0.3">
      <c r="A39" s="37" t="s">
        <v>25</v>
      </c>
      <c r="B39" s="38">
        <f>(56250 / 7)</f>
        <v>8035.7142857142853</v>
      </c>
      <c r="C39" t="s">
        <v>61</v>
      </c>
    </row>
    <row r="41" spans="1:9" x14ac:dyDescent="0.3">
      <c r="A41" s="37" t="s">
        <v>26</v>
      </c>
      <c r="B41" s="28">
        <f>B39*30</f>
        <v>241071.42857142855</v>
      </c>
      <c r="C41" t="s">
        <v>62</v>
      </c>
    </row>
    <row r="46" spans="1:9" x14ac:dyDescent="0.3">
      <c r="A46" s="25" t="s">
        <v>27</v>
      </c>
      <c r="B46" s="24"/>
      <c r="C46" s="24"/>
      <c r="D46" s="24"/>
      <c r="E46" s="24"/>
      <c r="F46" s="24"/>
      <c r="G46" s="24"/>
      <c r="H46" s="24"/>
    </row>
    <row r="48" spans="1:9" ht="14.4" customHeight="1" x14ac:dyDescent="0.3">
      <c r="A48" s="40" t="s">
        <v>28</v>
      </c>
      <c r="B48" s="40"/>
      <c r="C48" s="40"/>
      <c r="D48" s="40"/>
      <c r="E48" s="40"/>
      <c r="F48" s="40"/>
      <c r="G48" s="40"/>
      <c r="H48" s="40"/>
      <c r="I48" s="41"/>
    </row>
    <row r="49" spans="1:12" x14ac:dyDescent="0.3">
      <c r="A49" s="40"/>
      <c r="B49" s="40"/>
      <c r="C49" s="40"/>
      <c r="D49" s="40"/>
      <c r="E49" s="40"/>
      <c r="F49" s="40"/>
      <c r="G49" s="40"/>
      <c r="H49" s="40"/>
      <c r="I49" s="41"/>
    </row>
    <row r="50" spans="1:12" x14ac:dyDescent="0.3">
      <c r="A50" s="40"/>
      <c r="B50" s="40"/>
      <c r="C50" s="40"/>
      <c r="D50" s="40"/>
      <c r="E50" s="40"/>
      <c r="F50" s="40"/>
      <c r="G50" s="40"/>
      <c r="H50" s="40"/>
      <c r="I50" s="41"/>
    </row>
    <row r="51" spans="1:12" x14ac:dyDescent="0.3">
      <c r="A51" s="41"/>
      <c r="B51" s="41"/>
      <c r="C51" s="41"/>
      <c r="D51" s="41"/>
      <c r="E51" s="41"/>
      <c r="F51" s="41"/>
      <c r="G51" s="41"/>
      <c r="H51" s="41"/>
      <c r="I51" s="41"/>
    </row>
    <row r="61" spans="1:12" x14ac:dyDescent="0.3">
      <c r="A61" s="70" t="s">
        <v>29</v>
      </c>
      <c r="B61" s="70"/>
      <c r="C61" s="70"/>
      <c r="D61" s="38">
        <v>459600</v>
      </c>
    </row>
    <row r="64" spans="1:12" x14ac:dyDescent="0.3">
      <c r="A64" s="71" t="s">
        <v>30</v>
      </c>
      <c r="B64" s="71"/>
      <c r="C64" s="71"/>
      <c r="D64" s="71"/>
      <c r="E64" s="71"/>
      <c r="F64" s="71"/>
      <c r="G64" s="71"/>
      <c r="H64" s="71"/>
      <c r="I64" s="72"/>
      <c r="J64" s="72"/>
      <c r="K64" s="72"/>
      <c r="L64" s="63"/>
    </row>
    <row r="65" spans="1:4" ht="15" thickBot="1" x14ac:dyDescent="0.35"/>
    <row r="66" spans="1:4" x14ac:dyDescent="0.3">
      <c r="A66" s="31" t="s">
        <v>17</v>
      </c>
      <c r="D66" s="73">
        <f>B33*B39</f>
        <v>210602.41071428571</v>
      </c>
    </row>
    <row r="67" spans="1:4" x14ac:dyDescent="0.3">
      <c r="A67" s="31" t="s">
        <v>32</v>
      </c>
      <c r="D67" s="74">
        <f>D61</f>
        <v>459600</v>
      </c>
    </row>
    <row r="68" spans="1:4" ht="15" thickBot="1" x14ac:dyDescent="0.35">
      <c r="A68" s="31" t="s">
        <v>33</v>
      </c>
      <c r="D68" s="75">
        <f>D61</f>
        <v>459600</v>
      </c>
    </row>
    <row r="69" spans="1:4" ht="15" thickBot="1" x14ac:dyDescent="0.35">
      <c r="C69" s="39" t="s">
        <v>34</v>
      </c>
      <c r="D69" s="75">
        <f>D66+D67+D68</f>
        <v>1129802.4107142857</v>
      </c>
    </row>
    <row r="71" spans="1:4" x14ac:dyDescent="0.3">
      <c r="A71" t="s">
        <v>20</v>
      </c>
    </row>
  </sheetData>
  <mergeCells count="12">
    <mergeCell ref="A29:H30"/>
    <mergeCell ref="A48:H50"/>
    <mergeCell ref="A16:C16"/>
    <mergeCell ref="B6:C6"/>
    <mergeCell ref="B7:C7"/>
    <mergeCell ref="B8:C8"/>
    <mergeCell ref="B9:C9"/>
    <mergeCell ref="B10:C10"/>
    <mergeCell ref="B11:C11"/>
    <mergeCell ref="B12:C12"/>
    <mergeCell ref="A13:C14"/>
    <mergeCell ref="A18:H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Part Time por hora</vt:lpstr>
      <vt:lpstr>Part Time Sueldo diario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Carvallo</dc:creator>
  <cp:lastModifiedBy>Natalia Carvallo</cp:lastModifiedBy>
  <dcterms:created xsi:type="dcterms:W3CDTF">2024-01-12T20:38:46Z</dcterms:created>
  <dcterms:modified xsi:type="dcterms:W3CDTF">2024-01-16T15:37:12Z</dcterms:modified>
</cp:coreProperties>
</file>